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OneDrive\2021_Munka\SZTE_Anatómia állatház szellőzés\Költségvetés\"/>
    </mc:Choice>
  </mc:AlternateContent>
  <xr:revisionPtr revIDLastSave="0" documentId="8_{0F391F7C-EE36-412B-B233-805A57233272}" xr6:coauthVersionLast="46" xr6:coauthVersionMax="46" xr10:uidLastSave="{00000000-0000-0000-0000-000000000000}"/>
  <bookViews>
    <workbookView xWindow="-120" yWindow="-120" windowWidth="29040" windowHeight="15840" xr2:uid="{97F5E77B-DEC4-4A97-9E60-9ECC40E5514D}"/>
  </bookViews>
  <sheets>
    <sheet name="Összesen" sheetId="3" r:id="rId1"/>
    <sheet name="Központi hűtés" sheetId="2" r:id="rId2"/>
    <sheet name="Frisslevegős-hővisszanyerős sze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2" l="1"/>
  <c r="H25" i="2"/>
  <c r="I24" i="2"/>
  <c r="H24" i="2"/>
  <c r="I23" i="2"/>
  <c r="H23" i="2"/>
  <c r="I22" i="2"/>
  <c r="H22" i="2"/>
  <c r="I21" i="2"/>
  <c r="H21" i="2"/>
  <c r="I20" i="2"/>
  <c r="H20" i="2"/>
  <c r="I19" i="2"/>
  <c r="H19" i="2"/>
  <c r="I18" i="2"/>
  <c r="H18" i="2"/>
  <c r="I17" i="2"/>
  <c r="H17" i="2"/>
  <c r="I16" i="2"/>
  <c r="H16" i="2"/>
  <c r="I15" i="2"/>
  <c r="H15" i="2"/>
  <c r="I14" i="2"/>
  <c r="H14" i="2"/>
  <c r="I13" i="2"/>
  <c r="H13" i="2"/>
  <c r="I12" i="2"/>
  <c r="H12" i="2"/>
  <c r="I11" i="2"/>
  <c r="H11" i="2"/>
  <c r="I10" i="2"/>
  <c r="H10" i="2"/>
  <c r="I9" i="2"/>
  <c r="H9" i="2"/>
  <c r="I8" i="2"/>
  <c r="H8" i="2"/>
  <c r="I7" i="2"/>
  <c r="H7" i="2"/>
  <c r="I6" i="2"/>
  <c r="H6" i="2"/>
  <c r="I5" i="2"/>
  <c r="H5" i="2"/>
  <c r="I4" i="2"/>
  <c r="I27" i="2" s="1"/>
  <c r="C2" i="3" s="1"/>
  <c r="H4" i="2"/>
  <c r="I3" i="2"/>
  <c r="H3" i="2"/>
  <c r="H27" i="2" s="1"/>
  <c r="B2" i="3" s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  <c r="I3" i="1"/>
  <c r="I37" i="1" s="1"/>
  <c r="C3" i="3" s="1"/>
  <c r="H3" i="1"/>
  <c r="H37" i="1" s="1"/>
  <c r="B3" i="3" s="1"/>
  <c r="B5" i="3" l="1"/>
  <c r="C5" i="3"/>
  <c r="C7" i="3" l="1"/>
</calcChain>
</file>

<file path=xl/sharedStrings.xml><?xml version="1.0" encoding="utf-8"?>
<sst xmlns="http://schemas.openxmlformats.org/spreadsheetml/2006/main" count="197" uniqueCount="128">
  <si>
    <t>No.</t>
  </si>
  <si>
    <t>Azonosító</t>
  </si>
  <si>
    <t>Mennyiség</t>
  </si>
  <si>
    <t>Egys.</t>
  </si>
  <si>
    <t>Szöveg</t>
  </si>
  <si>
    <t>Óradij</t>
  </si>
  <si>
    <t>Anyagár</t>
  </si>
  <si>
    <t>xÓradij</t>
  </si>
  <si>
    <t>xAnyagár</t>
  </si>
  <si>
    <t>Frisslevegős-hővisszanyerős szellőzés</t>
  </si>
  <si>
    <t>83-021-1.3.2.1.1-0340661</t>
  </si>
  <si>
    <t>db</t>
  </si>
  <si>
    <t>Hővisszanyerős szellőztető berendezés beépítése, faláttörés és elektromos bekötés nélkül, álló kivitelben, függőleges csatlakozási pozícióval, falra szerelhető vagy lábra állítható, kereszt-ellenáramú hőcserélővel, levegő-térfogatáram: 500 m3/h-ig HELIOS KWL EC 500 W R - Hővisszanyerős központi szellőző, easyControls szabályzás, EC motor, fali kivitel, Bypass, jobboldali frisslevegő csonk, ~1 fázis, 230V, Cikksz.: 4258</t>
  </si>
  <si>
    <t>83-021-1.11.3-0450551</t>
  </si>
  <si>
    <t>Hővisszanyerős szellőztető berendezés beépítése, faláttörés és elektromos bekötés nélkül, kiegészítők, tartozékok elhelyezése, előfűtők, utófűtők, utóhűtők HELIOS EHR-R 1.2/160 Villamos fűtőelem, 1.2 kW, 1~, 230V, NÁ 160, Cikksz.:9434</t>
  </si>
  <si>
    <t>83-021-1.11.4-0143863</t>
  </si>
  <si>
    <t>szűrők HELIOS ELF-KWL EC 500/4/4 Tartalékszűrő KWL EC 450/500-hoz 2 db G4, Cikksz.:0039</t>
  </si>
  <si>
    <t>83-021-1.11.2-0144818</t>
  </si>
  <si>
    <t>kezelőegység HELIOS KWL-BCU Kezelőegység KWL-hez, Cikksz.:9955</t>
  </si>
  <si>
    <t>K-tétel</t>
  </si>
  <si>
    <t>klt.</t>
  </si>
  <si>
    <t>Visszaszívott levegő szűrőház, G4 finomságú szűrővel Gyártmány: SIG Air Handlig Tipus: SIG FLF-A 160 DN 160 légcsatorna csatlakozásokkal, felső kezelhetőséggel Levegő szűrődoboz, hoganyzott acél, táskás szűrővel</t>
  </si>
  <si>
    <t>83-002-3.1-0115831</t>
  </si>
  <si>
    <t>Kör csatlakozású elárasztásos elem felszerelése lemezcsatornára NÁ 350 mm-ig LINDAB COMFORT CQA elárasztásos befúvó, félkör alakú sarokmodell, felső csatlakozású, RAL 9010, CQA-1207</t>
  </si>
  <si>
    <t>83-002-2.5.1.1-0115122</t>
  </si>
  <si>
    <t>Kör keresztmetszetű mennyezeti befúvók vagy elszívók felszerelése légcsatornára, ill. csatlakozó dobozra, NÁ 350 mm-ig LINDAB COMFORT CRL mennyezeti befúvó, beállítószelep nélkül, alumíniumból, RAL 9010, CRL-125</t>
  </si>
  <si>
    <t>83-003-2.1.1.1-0869973</t>
  </si>
  <si>
    <t>Kör keresztmetszetű, csappantyú, pillangószelep, térfogatáram állandósító elem felszerelése, lemezcsatornára, NÁ 350 mm-ig LINDAB DAMPER DIRU íriszes légmennyiség szabályozó mérőcsonkokkal, gumitömítéssel, horganyzott acélból, DN125, DIRU-125</t>
  </si>
  <si>
    <t>83-001-2.1.1-0830604</t>
  </si>
  <si>
    <t>m</t>
  </si>
  <si>
    <t>Kör keresztmetszetű légcsatorna és idomaik szerelése, tartószerkezet nélkül, spirálkorcolt lemezcső, horganyzott acéllemezből, NÁ 63-150 mm között LINDAB SR spirálkorcolt lemezcső, horganyzott acéllemezből, lemez vtg. 0,5 mm, DN 125, SR-125</t>
  </si>
  <si>
    <t>83-001-2.1.2-0830606</t>
  </si>
  <si>
    <t>NÁ 160-250 mm között LINDAB SR spirálkorcolt lemezcső, horganyzott acéllemezből, lemez vtg. 0,5 mm, DN 160, SR-160</t>
  </si>
  <si>
    <t>83-001-2.1.2-0830607</t>
  </si>
  <si>
    <t>LINDAB SR spirálkorcolt lemezcső, horganyzott acéllemezből, lemez vtg. 0,5 mm, DN 180, SR-180</t>
  </si>
  <si>
    <t>83-001-2.3.1.8-0868004</t>
  </si>
  <si>
    <t>horganyzott acéllemez idomok, spirálkorcolt vagy hajlítható lemezcsőhöz, NÁ 80-150 mm között, ív, könyök idom LINDAB SAFE BU 90° -os préselt könyökidom, gumitömítéssel, horganyzott acéllemezből, DN 125, BU-125-90</t>
  </si>
  <si>
    <t>83-001-2.3.2.8-0868006</t>
  </si>
  <si>
    <t>NÁ 160-250 mm között, ív, könyök idom LINDAB SAFE BU 90° -os préselt könyökidom, gumitömítéssel, horganyzott acéllemezből, DN 160, BU-160-90</t>
  </si>
  <si>
    <t>83-001-2.3.2.8-0868007</t>
  </si>
  <si>
    <t>LINDAB SAFE BU 90° -os préselt könyökidom, gumitömítéssel, horganyzott acéllemezből, DN 180, BU-180-90</t>
  </si>
  <si>
    <t>83-001-2.3.2.9-0868966</t>
  </si>
  <si>
    <t>horganyzott acéllemez idomok, spirálkorcolt vagy hajlítható lemezcsőhöz, NÁ 160-250 mm között, egyéb idomok, kiegészítő elemek (esővédő, szellőzőcsonk, kifúvó fej, fali hüvely, deflektor, tisztító nyílás, beömlő nyílás, bilincs) LINDAB SAFE ILU beömlőnyílás, gumitömítéssel, horganyzott acéllemezből, DN 160, ILU-160</t>
  </si>
  <si>
    <t>83-001-2.3.1.5-0868574</t>
  </si>
  <si>
    <t>NÁ 80-150 mm között, cső-, idomkapcsoló elem LINDAB SAFE NPU csőkapcsoló, gumitömítéssel, horganyzott acéllemezből, DN 125, NPU-125</t>
  </si>
  <si>
    <t>83-001-2.3.2.5-0868576</t>
  </si>
  <si>
    <t>NÁ 160-250 mm között, cső-, idomkapcsoló elem LINDAB SAFE NPU csőkapcsoló, gumitömítéssel, horganyzott acéllemezből, DN 160, NPU-160</t>
  </si>
  <si>
    <t>83-001-2.3.1.1-0869003</t>
  </si>
  <si>
    <t>NÁ 80-150 mm között, elágazó idom LINDAB SAFE TCPU préselt T-idom, gumitömítéssel, horganyzott acéllemezből, DN 125/125, TCPU-125-125</t>
  </si>
  <si>
    <t>83-001-2.3.2.1-0869008</t>
  </si>
  <si>
    <t>NÁ 160-250 mm között, elágazó idom LINDAB SAFE TCPU préselt T-idom, gumitömítéssel, horganyzott acéllemezből, DN 160/125, TCPU-160-125</t>
  </si>
  <si>
    <t>83-001-2.3.2.1-0869010</t>
  </si>
  <si>
    <t>LINDAB SAFE TCPU préselt T-idom, gumitömítéssel, horganyzott acéllemezből, DN 160/160, TCPU-160-160</t>
  </si>
  <si>
    <t>83-001-2.3.2.1-0869011</t>
  </si>
  <si>
    <t>LINDAB SAFE TCPU préselt T-idom, gumitömítéssel, horganyzott acéllemezből, DN 180/150, TCPU-180-150</t>
  </si>
  <si>
    <t>83-001-2.3.2.2-0868165</t>
  </si>
  <si>
    <t>NÁ 160-250 mm között, szűkítő idom LINDAB SAFE RCFU préselt koncentrikus szűkítő idom, idomkapcsolós végződéssel, horganyzott acéllemezből, DN 160/125, RCFU-160-125</t>
  </si>
  <si>
    <t>83-001-2.3.2.2-0868170</t>
  </si>
  <si>
    <t>LINDAB SAFE RCFU préselt koncentrikus szűkítő idom, idomkapcsolós végződéssel, horganyzott acéllemezből, DN 180/160, RCFU-180-160</t>
  </si>
  <si>
    <t>81-821-231-003-21-11201</t>
  </si>
  <si>
    <t>Betoncsavar, nyugvó (statikus) terhek rögzítésére, ütvecsavarozással rögzítve, HILTI-HUS-H típusú, 10.9 acélból, galvanikus horganyzással HUS-H 8x 80/5/20/30    401438</t>
  </si>
  <si>
    <t>81-825-101-001-21-64201</t>
  </si>
  <si>
    <t>Alaplemez, felszerelve, HILTI-MGL 2 típusú, 2 furattal, könnyű, horganyzott MGL 2-M 8 246908</t>
  </si>
  <si>
    <t>83-812-102-003-21-62131</t>
  </si>
  <si>
    <t>Légcsatornabilincs rögzített zajcsillapító gumibetéttel, mindkét oldalon csavaros rögzítéssel, spirálkorcolt légcsatornák rögzítésére felszerelve, HILTI-MV-PI típusú, (DD 11 acél, galvanikus horganyzással, EPDM profilgumi) MV-PI NA  125   M 8               386482</t>
  </si>
  <si>
    <t>83-812-102-006-21-62131</t>
  </si>
  <si>
    <t>MV-PI NA  160   M 8               386485</t>
  </si>
  <si>
    <t>48-830-221-019-59-84010</t>
  </si>
  <si>
    <t>m2</t>
  </si>
  <si>
    <t>Épületgépészeti és ipari  csővezeték, készülék és berendezési tárgy szigetelése szintetikus gumi, szintetikus kaucsuk, polietilén, vagy poliuretán anyagú lemezzel, teljes felületen ragasztással, AC/ARMAFLEX típusú, tekercselt lemez, anyaga: szintetikus gumi 19 mm vastag AC 19-99/E</t>
  </si>
  <si>
    <t>Légkezelő berendezés tartószerkezet 80x80x2 zárt szelvény idomacél tartószerkezet, meglévő gerendákhoz rögzítve Idomacél tartószerkezet</t>
  </si>
  <si>
    <t>ÜZEMBEVÉTELI ELJÁRÁSOK Gépészetileg és elektromosan készre szerelt állapotban a szellőztető berendezés elektromos bekötéseinek ellenőrzése, készülék elindítása, helyes üzemének ellenőrzése.</t>
  </si>
  <si>
    <t>Légcsatorna hálózat és tartozékainak üzempróbái, szabályzó szerkezetek beszabályozása vezetékrendszer tömörségi vizsgálata, a teljes légtechnikai rendszer beszabályozása és próbaüzeme.</t>
  </si>
  <si>
    <t>83-991-011-001</t>
  </si>
  <si>
    <t>óra</t>
  </si>
  <si>
    <t>Légtechnikai szerelési munkák átadás-átvételi eljárásával kapcsolatos költségek, átadási dokumentáció készítés</t>
  </si>
  <si>
    <t>83-991-011-002</t>
  </si>
  <si>
    <t>átadási eljárás lefolytatása</t>
  </si>
  <si>
    <t>Összesen:</t>
  </si>
  <si>
    <t>Központi hűtés</t>
  </si>
  <si>
    <t>84-003-1.11.1.1.3.1-0235303</t>
  </si>
  <si>
    <t>Klímakonvektorok, mennyezeti, burkolatos, 2 csöves rendszerű, alsó beszívással, homlokoldali kifúvással, hűtő/fűtőteljesítmény: 15 kW-ig / 25 kW-ig GALLETTI ESTRO FCI 6 Fan-coil burkolat nélküli mennyezeti hűtő teljesítmény: 1,15 kW KVK szabályozó szeleppel RM 90 könyök légcsatorna idommal Aluminium beszívóráccsal, szűrővel, kerettel</t>
  </si>
  <si>
    <t>Fan-Coil berendezés fali szabályozó Gyártmány: Galletti, tipus: myComfort Base Fali távtartó kerettel myComfort szabályozó</t>
  </si>
  <si>
    <t>82-001-7.2.2-0130598</t>
  </si>
  <si>
    <t>Kétoldalon menetes vagy roppantógyűrűs szerelvény elhelyezése, külső vagy belső menettel, illetve hollandival csatlakoztatva DN 15 gömbcsap, víz- és gázfőcsap MOFÉM AHA Univerzális gömbcsap 1/2" kb. menettel, toldattal, névleges méret 15 mm, sárgaréz, natúr, 16 bar, Kód: 113-0009-00</t>
  </si>
  <si>
    <t>82-001-7.4.2-0130585</t>
  </si>
  <si>
    <t>DN 25 gömbcsap, víz- és gázfőcsap MOFÉM AHA Univerzális gömbcsap 1" kb. menettel, toldattal, névleges méret 25 mm, sárgaréz, natúr, 16 bar, Kód: 113-0038-00</t>
  </si>
  <si>
    <t>fm</t>
  </si>
  <si>
    <t>Vékonyfalú szénacél vezetékrendszer, kívülhorganyzott felülettel, Présfitting idomos kötésekkel, idomokkal, csőtartókkal Gyártmány: VIEGA, Tipus: PRESTABO Viega Prestabo 18x1,2</t>
  </si>
  <si>
    <t>Viega Prestabo 22x1,5</t>
  </si>
  <si>
    <t>Viega Prestabo 28x1,5</t>
  </si>
  <si>
    <t>48-830-011-018-59-84140</t>
  </si>
  <si>
    <t>Épületgépészeti és ipari csővezeték szigetelése szintetikus gumi, szintetikus kaucsuk, polietilén vagy poliuretán anyagú csőhéjjal, illesztések, hézagok, csővégek lezárásával, AC/ARMAFLEX típusú, csőhéj, anyaga: szintetikus gumi, 19,0 mm vastag 18 mm átm. csővezetékre ACE 19-018</t>
  </si>
  <si>
    <t>48-830-011-022-59-84140</t>
  </si>
  <si>
    <t>22 mm átm. csővezetékre ACE 19-022</t>
  </si>
  <si>
    <t>48-830-011-028-59-84140</t>
  </si>
  <si>
    <t>28 mm átm. csővezetékre ACE 19-028</t>
  </si>
  <si>
    <t>82-009-21.2-0135120</t>
  </si>
  <si>
    <t>Padló alatti illetve falba süllyeszthető bűzelzáró, padló feletti vagy falba süllyeszthető elhelyezése HL21, Csepegtető tölcsér DN32 víz- és golyós bűzzárral</t>
  </si>
  <si>
    <t>81-002-1.2.4.1-0133451</t>
  </si>
  <si>
    <t>PP polipropilén lefolyóvezeték szerelése szakaszos tömörségi próbával, szabadon vagy padlócsatornába ajakos gumigyűrű tömítésű tokos kötésekkel, csőtartókkal, csőidomokkal, 1,00 m hosszú csövekből, DN 32 WAVIN PP ED-TECH tokos lefolyócső, gumitömítéssel, 95 °C tartós hőmérséklet-állóságú, 32x1,8 mm, 1000 mm hosszú, DPCSN103</t>
  </si>
  <si>
    <t>82-552-111-001-83-11142</t>
  </si>
  <si>
    <t>Ipari üveg hőmérő, kis könyök, környezetvédelmi előírásoknak megfelelő töltőfolyadékkal, felszerelve, LOMBIK gyártmányú, 0-100°C mérési határok között 104 mm bemerülő hosszal    11112-1093</t>
  </si>
  <si>
    <t>82-552-000-001-84-81122</t>
  </si>
  <si>
    <t>Hőmérőcsonk, CSŐSZER F-11 típusú, köracélból esztergálva M 20</t>
  </si>
  <si>
    <t>82-552-111-010-81-81201</t>
  </si>
  <si>
    <t>Feszmérő alumínium házban, fém burkolattal, a maximális üzemnyomást jelző mutatóval, 1/2"-os alsó csatlakozással, felszerelve, 0- 4 bar mérési határok között DN 100</t>
  </si>
  <si>
    <t>82-552-000-002-84-81222</t>
  </si>
  <si>
    <t>Feszmérőcsonk acélcsőből, csatlakozó karmantyúval, hegesztett kivitelben, CSŐSZER F-5 típusú, 1/2"</t>
  </si>
  <si>
    <t>82-563-101-013-93-91702</t>
  </si>
  <si>
    <t>Zománcozott felirati jelzőtábla, csavarozással felszerelve, EMA LION gyártmányú, fehér alapon fekete betűkkel és kerettel, 1 sor írással 2 sor írással 16 x 10 cm</t>
  </si>
  <si>
    <t>82-591-111-001-01-21105</t>
  </si>
  <si>
    <t>kg</t>
  </si>
  <si>
    <t>Támasz, tartó vagy függesztőszerkezet, idomacélból, alapmázolva, csavarozva vagy hegesztve, elhelyezve 0,01 -   1,00 kg/db súlyig</t>
  </si>
  <si>
    <t>m3</t>
  </si>
  <si>
    <t>Hűtési hálózat lágyított vízzel történő feltöltése, a szakaszolt csővezetéki rendszer és hőleadók töltésével, légtelenítésével Fűtési rendszer feltöltése</t>
  </si>
  <si>
    <t>82-999-241-001</t>
  </si>
  <si>
    <t>Hűtésszerelési munkák átadás-átvételi eljárásával kapcsolatos költségek, átadási dokumentáció készítés</t>
  </si>
  <si>
    <t>82-999-241-002</t>
  </si>
  <si>
    <t>82-999-241-003</t>
  </si>
  <si>
    <t>kezelési utasítás készítése</t>
  </si>
  <si>
    <t>82-999-241-004</t>
  </si>
  <si>
    <t>kezelésre vonatkozó kioktatás</t>
  </si>
  <si>
    <t>Munkanem</t>
  </si>
  <si>
    <t>Munkadíj</t>
  </si>
  <si>
    <t>Anyagköltség</t>
  </si>
  <si>
    <t>Összesen</t>
  </si>
  <si>
    <t>Mind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</si>
</sst>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3" fontId="0" fillId="0" borderId="0" xfId="0" applyNumberFormat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3" fontId="1" fillId="0" borderId="0" xfId="0" applyNumberFormat="1" applyFont="1" applyAlignment="1">
      <alignment horizontal="center" wrapText="1"/>
    </xf>
    <xf numFmtId="3" fontId="0" fillId="0" borderId="0" xfId="0" applyNumberFormat="1" applyAlignment="1">
      <alignment wrapText="1"/>
    </xf>
    <xf numFmtId="0" fontId="0" fillId="0" borderId="0" xfId="0" applyAlignment="1"/>
    <xf numFmtId="3" fontId="0" fillId="0" borderId="0" xfId="0" applyNumberFormat="1" applyAlignme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20C67-5095-40A8-8068-99150B213A21}">
  <dimension ref="A1:C7"/>
  <sheetViews>
    <sheetView tabSelected="1" workbookViewId="0"/>
  </sheetViews>
  <sheetFormatPr defaultRowHeight="15" x14ac:dyDescent="0.25"/>
  <cols>
    <col min="1" max="1" width="60.7109375" customWidth="1"/>
    <col min="2" max="3" width="13.7109375" customWidth="1"/>
  </cols>
  <sheetData>
    <row r="1" spans="1:3" x14ac:dyDescent="0.25">
      <c r="A1" s="2" t="s">
        <v>123</v>
      </c>
      <c r="B1" s="2" t="s">
        <v>124</v>
      </c>
      <c r="C1" s="2" t="s">
        <v>125</v>
      </c>
    </row>
    <row r="2" spans="1:3" x14ac:dyDescent="0.25">
      <c r="A2" t="s">
        <v>79</v>
      </c>
      <c r="B2" s="3">
        <f>'Központi hűtés'!H27</f>
        <v>0</v>
      </c>
      <c r="C2" s="3">
        <f>'Központi hűtés'!I27</f>
        <v>0</v>
      </c>
    </row>
    <row r="3" spans="1:3" x14ac:dyDescent="0.25">
      <c r="A3" t="s">
        <v>9</v>
      </c>
      <c r="B3" s="3">
        <f>'Frisslevegős-hővisszanyerős sze'!H37</f>
        <v>0</v>
      </c>
      <c r="C3" s="3">
        <f>'Frisslevegős-hővisszanyerős sze'!I37</f>
        <v>0</v>
      </c>
    </row>
    <row r="4" spans="1:3" ht="2.1" customHeight="1" x14ac:dyDescent="0.25"/>
    <row r="5" spans="1:3" x14ac:dyDescent="0.25">
      <c r="A5" s="1" t="s">
        <v>126</v>
      </c>
      <c r="B5" s="4">
        <f>SUM(B2:B3)</f>
        <v>0</v>
      </c>
      <c r="C5" s="4">
        <f>SUM(C2:C3)</f>
        <v>0</v>
      </c>
    </row>
    <row r="6" spans="1:3" ht="2.1" customHeight="1" x14ac:dyDescent="0.25"/>
    <row r="7" spans="1:3" x14ac:dyDescent="0.25">
      <c r="A7" s="1" t="s">
        <v>127</v>
      </c>
      <c r="C7" s="4">
        <f>(B5 + C5)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75442-93F8-4232-BFD9-A4777F476E6F}">
  <dimension ref="A1:J27"/>
  <sheetViews>
    <sheetView workbookViewId="0">
      <selection activeCell="F3" sqref="F3:G25"/>
    </sheetView>
  </sheetViews>
  <sheetFormatPr defaultRowHeight="15" x14ac:dyDescent="0.25"/>
  <cols>
    <col min="1" max="1" width="5.7109375" customWidth="1"/>
    <col min="2" max="2" width="21.7109375" customWidth="1"/>
    <col min="3" max="3" width="7.7109375" customWidth="1"/>
    <col min="4" max="4" width="4.7109375" customWidth="1"/>
    <col min="5" max="5" width="60.7109375" customWidth="1"/>
    <col min="6" max="7" width="11.7109375" customWidth="1"/>
    <col min="8" max="9" width="13.7109375" customWidth="1"/>
  </cols>
  <sheetData>
    <row r="1" spans="1:10" x14ac:dyDescent="0.25">
      <c r="A1" s="2" t="s">
        <v>0</v>
      </c>
      <c r="B1" s="2" t="s">
        <v>1</v>
      </c>
      <c r="C1" s="5" t="s">
        <v>2</v>
      </c>
      <c r="D1" s="2" t="s">
        <v>3</v>
      </c>
      <c r="E1" s="8" t="s">
        <v>4</v>
      </c>
      <c r="F1" s="9" t="s">
        <v>5</v>
      </c>
      <c r="G1" s="5" t="s">
        <v>6</v>
      </c>
      <c r="H1" s="5" t="s">
        <v>7</v>
      </c>
      <c r="I1" s="5" t="s">
        <v>8</v>
      </c>
      <c r="J1" s="11"/>
    </row>
    <row r="2" spans="1:10" x14ac:dyDescent="0.25">
      <c r="A2" s="11"/>
      <c r="B2" s="11"/>
      <c r="C2" s="12"/>
      <c r="D2" s="11"/>
      <c r="E2" s="7" t="s">
        <v>79</v>
      </c>
      <c r="F2" s="10"/>
      <c r="G2" s="12"/>
      <c r="H2" s="12"/>
      <c r="I2" s="12"/>
      <c r="J2" s="11"/>
    </row>
    <row r="3" spans="1:10" ht="90" x14ac:dyDescent="0.25">
      <c r="A3" s="11">
        <v>1</v>
      </c>
      <c r="B3" s="11" t="s">
        <v>80</v>
      </c>
      <c r="C3" s="12">
        <v>3</v>
      </c>
      <c r="D3" s="11" t="s">
        <v>20</v>
      </c>
      <c r="E3" s="6" t="s">
        <v>81</v>
      </c>
      <c r="F3" s="10"/>
      <c r="G3" s="12"/>
      <c r="H3" s="12">
        <f>(C3*F3)</f>
        <v>0</v>
      </c>
      <c r="I3" s="12">
        <f>(C3*G3)</f>
        <v>0</v>
      </c>
      <c r="J3" s="11"/>
    </row>
    <row r="4" spans="1:10" ht="30" x14ac:dyDescent="0.25">
      <c r="A4" s="11">
        <v>2</v>
      </c>
      <c r="B4" s="11" t="s">
        <v>19</v>
      </c>
      <c r="C4" s="12">
        <v>3</v>
      </c>
      <c r="D4" s="11" t="s">
        <v>20</v>
      </c>
      <c r="E4" s="6" t="s">
        <v>82</v>
      </c>
      <c r="F4" s="10"/>
      <c r="G4" s="12"/>
      <c r="H4" s="12">
        <f>(C4*F4)</f>
        <v>0</v>
      </c>
      <c r="I4" s="12">
        <f>(C4*G4)</f>
        <v>0</v>
      </c>
      <c r="J4" s="11"/>
    </row>
    <row r="5" spans="1:10" ht="75" x14ac:dyDescent="0.25">
      <c r="A5" s="11">
        <v>3</v>
      </c>
      <c r="B5" s="11" t="s">
        <v>83</v>
      </c>
      <c r="C5" s="12">
        <v>6</v>
      </c>
      <c r="D5" s="11" t="s">
        <v>11</v>
      </c>
      <c r="E5" s="6" t="s">
        <v>84</v>
      </c>
      <c r="F5" s="10"/>
      <c r="G5" s="12"/>
      <c r="H5" s="12">
        <f>(C5*F5)</f>
        <v>0</v>
      </c>
      <c r="I5" s="12">
        <f>(C5*G5)</f>
        <v>0</v>
      </c>
      <c r="J5" s="11"/>
    </row>
    <row r="6" spans="1:10" ht="45" x14ac:dyDescent="0.25">
      <c r="A6" s="11">
        <v>4</v>
      </c>
      <c r="B6" s="11" t="s">
        <v>85</v>
      </c>
      <c r="C6" s="12">
        <v>2</v>
      </c>
      <c r="D6" s="11" t="s">
        <v>11</v>
      </c>
      <c r="E6" s="6" t="s">
        <v>86</v>
      </c>
      <c r="F6" s="10"/>
      <c r="G6" s="12"/>
      <c r="H6" s="12">
        <f>(C6*F6)</f>
        <v>0</v>
      </c>
      <c r="I6" s="12">
        <f>(C6*G6)</f>
        <v>0</v>
      </c>
      <c r="J6" s="11"/>
    </row>
    <row r="7" spans="1:10" ht="45" x14ac:dyDescent="0.25">
      <c r="A7" s="11">
        <v>5</v>
      </c>
      <c r="B7" s="11" t="s">
        <v>19</v>
      </c>
      <c r="C7" s="12">
        <v>22</v>
      </c>
      <c r="D7" s="11" t="s">
        <v>87</v>
      </c>
      <c r="E7" s="6" t="s">
        <v>88</v>
      </c>
      <c r="F7" s="10"/>
      <c r="G7" s="12"/>
      <c r="H7" s="12">
        <f>(C7*F7)</f>
        <v>0</v>
      </c>
      <c r="I7" s="12">
        <f>(C7*G7)</f>
        <v>0</v>
      </c>
      <c r="J7" s="11"/>
    </row>
    <row r="8" spans="1:10" x14ac:dyDescent="0.25">
      <c r="A8" s="11">
        <v>6</v>
      </c>
      <c r="B8" s="11" t="s">
        <v>19</v>
      </c>
      <c r="C8" s="12">
        <v>12</v>
      </c>
      <c r="D8" s="11" t="s">
        <v>87</v>
      </c>
      <c r="E8" s="6" t="s">
        <v>89</v>
      </c>
      <c r="F8" s="10"/>
      <c r="G8" s="12"/>
      <c r="H8" s="12">
        <f>(C8*F8)</f>
        <v>0</v>
      </c>
      <c r="I8" s="12">
        <f>(C8*G8)</f>
        <v>0</v>
      </c>
      <c r="J8" s="11"/>
    </row>
    <row r="9" spans="1:10" x14ac:dyDescent="0.25">
      <c r="A9" s="11">
        <v>7</v>
      </c>
      <c r="B9" s="11" t="s">
        <v>19</v>
      </c>
      <c r="C9" s="12">
        <v>18</v>
      </c>
      <c r="D9" s="11" t="s">
        <v>87</v>
      </c>
      <c r="E9" s="6" t="s">
        <v>90</v>
      </c>
      <c r="F9" s="10"/>
      <c r="G9" s="12"/>
      <c r="H9" s="12">
        <f>(C9*F9)</f>
        <v>0</v>
      </c>
      <c r="I9" s="12">
        <f>(C9*G9)</f>
        <v>0</v>
      </c>
      <c r="J9" s="11"/>
    </row>
    <row r="10" spans="1:10" ht="75" x14ac:dyDescent="0.25">
      <c r="A10" s="11">
        <v>8</v>
      </c>
      <c r="B10" s="11" t="s">
        <v>91</v>
      </c>
      <c r="C10" s="12">
        <v>22</v>
      </c>
      <c r="D10" s="11" t="s">
        <v>29</v>
      </c>
      <c r="E10" s="6" t="s">
        <v>92</v>
      </c>
      <c r="F10" s="10"/>
      <c r="G10" s="12"/>
      <c r="H10" s="12">
        <f>(C10*F10)</f>
        <v>0</v>
      </c>
      <c r="I10" s="12">
        <f>(C10*G10)</f>
        <v>0</v>
      </c>
      <c r="J10" s="11"/>
    </row>
    <row r="11" spans="1:10" x14ac:dyDescent="0.25">
      <c r="A11" s="11">
        <v>9</v>
      </c>
      <c r="B11" s="11" t="s">
        <v>93</v>
      </c>
      <c r="C11" s="12">
        <v>12</v>
      </c>
      <c r="D11" s="11" t="s">
        <v>29</v>
      </c>
      <c r="E11" s="6" t="s">
        <v>94</v>
      </c>
      <c r="F11" s="10"/>
      <c r="G11" s="12"/>
      <c r="H11" s="12">
        <f>(C11*F11)</f>
        <v>0</v>
      </c>
      <c r="I11" s="12">
        <f>(C11*G11)</f>
        <v>0</v>
      </c>
      <c r="J11" s="11"/>
    </row>
    <row r="12" spans="1:10" x14ac:dyDescent="0.25">
      <c r="A12" s="11">
        <v>10</v>
      </c>
      <c r="B12" s="11" t="s">
        <v>95</v>
      </c>
      <c r="C12" s="12">
        <v>18</v>
      </c>
      <c r="D12" s="11" t="s">
        <v>29</v>
      </c>
      <c r="E12" s="6" t="s">
        <v>96</v>
      </c>
      <c r="F12" s="10"/>
      <c r="G12" s="12"/>
      <c r="H12" s="12">
        <f>(C12*F12)</f>
        <v>0</v>
      </c>
      <c r="I12" s="12">
        <f>(C12*G12)</f>
        <v>0</v>
      </c>
      <c r="J12" s="11"/>
    </row>
    <row r="13" spans="1:10" ht="45" x14ac:dyDescent="0.25">
      <c r="A13" s="11">
        <v>11</v>
      </c>
      <c r="B13" s="11" t="s">
        <v>97</v>
      </c>
      <c r="C13" s="12">
        <v>1</v>
      </c>
      <c r="D13" s="11" t="s">
        <v>11</v>
      </c>
      <c r="E13" s="6" t="s">
        <v>98</v>
      </c>
      <c r="F13" s="10"/>
      <c r="G13" s="12"/>
      <c r="H13" s="12">
        <f>(C13*F13)</f>
        <v>0</v>
      </c>
      <c r="I13" s="12">
        <f>(C13*G13)</f>
        <v>0</v>
      </c>
      <c r="J13" s="11"/>
    </row>
    <row r="14" spans="1:10" ht="90" x14ac:dyDescent="0.25">
      <c r="A14" s="11">
        <v>12</v>
      </c>
      <c r="B14" s="11" t="s">
        <v>99</v>
      </c>
      <c r="C14" s="12">
        <v>12</v>
      </c>
      <c r="D14" s="11" t="s">
        <v>29</v>
      </c>
      <c r="E14" s="6" t="s">
        <v>100</v>
      </c>
      <c r="F14" s="10"/>
      <c r="G14" s="12"/>
      <c r="H14" s="12">
        <f>(C14*F14)</f>
        <v>0</v>
      </c>
      <c r="I14" s="12">
        <f>(C14*G14)</f>
        <v>0</v>
      </c>
      <c r="J14" s="11"/>
    </row>
    <row r="15" spans="1:10" ht="60" x14ac:dyDescent="0.25">
      <c r="A15" s="11">
        <v>13</v>
      </c>
      <c r="B15" s="11" t="s">
        <v>101</v>
      </c>
      <c r="C15" s="12">
        <v>2</v>
      </c>
      <c r="D15" s="11" t="s">
        <v>11</v>
      </c>
      <c r="E15" s="6" t="s">
        <v>102</v>
      </c>
      <c r="F15" s="10"/>
      <c r="G15" s="12"/>
      <c r="H15" s="12">
        <f>(C15*F15)</f>
        <v>0</v>
      </c>
      <c r="I15" s="12">
        <f>(C15*G15)</f>
        <v>0</v>
      </c>
      <c r="J15" s="11"/>
    </row>
    <row r="16" spans="1:10" x14ac:dyDescent="0.25">
      <c r="A16" s="11">
        <v>14</v>
      </c>
      <c r="B16" s="11" t="s">
        <v>103</v>
      </c>
      <c r="C16" s="12">
        <v>2</v>
      </c>
      <c r="D16" s="11" t="s">
        <v>11</v>
      </c>
      <c r="E16" s="6" t="s">
        <v>104</v>
      </c>
      <c r="F16" s="10"/>
      <c r="G16" s="12"/>
      <c r="H16" s="12">
        <f>(C16*F16)</f>
        <v>0</v>
      </c>
      <c r="I16" s="12">
        <f>(C16*G16)</f>
        <v>0</v>
      </c>
      <c r="J16" s="11"/>
    </row>
    <row r="17" spans="1:10" ht="45" x14ac:dyDescent="0.25">
      <c r="A17" s="11">
        <v>15</v>
      </c>
      <c r="B17" s="11" t="s">
        <v>105</v>
      </c>
      <c r="C17" s="12">
        <v>2</v>
      </c>
      <c r="D17" s="11" t="s">
        <v>11</v>
      </c>
      <c r="E17" s="6" t="s">
        <v>106</v>
      </c>
      <c r="F17" s="10"/>
      <c r="G17" s="12"/>
      <c r="H17" s="12">
        <f>(C17*F17)</f>
        <v>0</v>
      </c>
      <c r="I17" s="12">
        <f>(C17*G17)</f>
        <v>0</v>
      </c>
      <c r="J17" s="11"/>
    </row>
    <row r="18" spans="1:10" ht="30" x14ac:dyDescent="0.25">
      <c r="A18" s="11">
        <v>16</v>
      </c>
      <c r="B18" s="11" t="s">
        <v>107</v>
      </c>
      <c r="C18" s="12">
        <v>2</v>
      </c>
      <c r="D18" s="11" t="s">
        <v>11</v>
      </c>
      <c r="E18" s="6" t="s">
        <v>108</v>
      </c>
      <c r="F18" s="10"/>
      <c r="G18" s="12"/>
      <c r="H18" s="12">
        <f>(C18*F18)</f>
        <v>0</v>
      </c>
      <c r="I18" s="12">
        <f>(C18*G18)</f>
        <v>0</v>
      </c>
      <c r="J18" s="11"/>
    </row>
    <row r="19" spans="1:10" ht="45" x14ac:dyDescent="0.25">
      <c r="A19" s="11">
        <v>17</v>
      </c>
      <c r="B19" s="11" t="s">
        <v>109</v>
      </c>
      <c r="C19" s="12">
        <v>4</v>
      </c>
      <c r="D19" s="11" t="s">
        <v>11</v>
      </c>
      <c r="E19" s="6" t="s">
        <v>110</v>
      </c>
      <c r="F19" s="10"/>
      <c r="G19" s="12"/>
      <c r="H19" s="12">
        <f>(C19*F19)</f>
        <v>0</v>
      </c>
      <c r="I19" s="12">
        <f>(C19*G19)</f>
        <v>0</v>
      </c>
      <c r="J19" s="11"/>
    </row>
    <row r="20" spans="1:10" ht="45" x14ac:dyDescent="0.25">
      <c r="A20" s="11">
        <v>18</v>
      </c>
      <c r="B20" s="11" t="s">
        <v>111</v>
      </c>
      <c r="C20" s="12">
        <v>10</v>
      </c>
      <c r="D20" s="11" t="s">
        <v>112</v>
      </c>
      <c r="E20" s="6" t="s">
        <v>113</v>
      </c>
      <c r="F20" s="10"/>
      <c r="G20" s="12"/>
      <c r="H20" s="12">
        <f>(C20*F20)</f>
        <v>0</v>
      </c>
      <c r="I20" s="12">
        <f>(C20*G20)</f>
        <v>0</v>
      </c>
      <c r="J20" s="11"/>
    </row>
    <row r="21" spans="1:10" ht="45" x14ac:dyDescent="0.25">
      <c r="A21" s="11">
        <v>19</v>
      </c>
      <c r="B21" s="11" t="s">
        <v>19</v>
      </c>
      <c r="C21" s="12">
        <v>0.1</v>
      </c>
      <c r="D21" s="11" t="s">
        <v>114</v>
      </c>
      <c r="E21" s="6" t="s">
        <v>115</v>
      </c>
      <c r="F21" s="10"/>
      <c r="G21" s="12"/>
      <c r="H21" s="12">
        <f>(C21*F21)</f>
        <v>0</v>
      </c>
      <c r="I21" s="12">
        <f>(C21*G21)</f>
        <v>0</v>
      </c>
      <c r="J21" s="11"/>
    </row>
    <row r="22" spans="1:10" ht="30" x14ac:dyDescent="0.25">
      <c r="A22" s="11">
        <v>20</v>
      </c>
      <c r="B22" s="11" t="s">
        <v>116</v>
      </c>
      <c r="C22" s="12">
        <v>1</v>
      </c>
      <c r="D22" s="11" t="s">
        <v>74</v>
      </c>
      <c r="E22" s="6" t="s">
        <v>117</v>
      </c>
      <c r="F22" s="10"/>
      <c r="G22" s="12"/>
      <c r="H22" s="12">
        <f>(C22*F22)</f>
        <v>0</v>
      </c>
      <c r="I22" s="12">
        <f>(C22*G22)</f>
        <v>0</v>
      </c>
      <c r="J22" s="11"/>
    </row>
    <row r="23" spans="1:10" x14ac:dyDescent="0.25">
      <c r="A23" s="11">
        <v>21</v>
      </c>
      <c r="B23" s="11" t="s">
        <v>118</v>
      </c>
      <c r="C23" s="12">
        <v>1</v>
      </c>
      <c r="D23" s="11" t="s">
        <v>74</v>
      </c>
      <c r="E23" s="6" t="s">
        <v>77</v>
      </c>
      <c r="F23" s="10"/>
      <c r="G23" s="12"/>
      <c r="H23" s="12">
        <f>(C23*F23)</f>
        <v>0</v>
      </c>
      <c r="I23" s="12">
        <f>(C23*G23)</f>
        <v>0</v>
      </c>
      <c r="J23" s="11"/>
    </row>
    <row r="24" spans="1:10" x14ac:dyDescent="0.25">
      <c r="A24" s="11">
        <v>22</v>
      </c>
      <c r="B24" s="11" t="s">
        <v>119</v>
      </c>
      <c r="C24" s="12">
        <v>1</v>
      </c>
      <c r="D24" s="11" t="s">
        <v>74</v>
      </c>
      <c r="E24" s="6" t="s">
        <v>120</v>
      </c>
      <c r="F24" s="10"/>
      <c r="G24" s="12"/>
      <c r="H24" s="12">
        <f>(C24*F24)</f>
        <v>0</v>
      </c>
      <c r="I24" s="12">
        <f>(C24*G24)</f>
        <v>0</v>
      </c>
      <c r="J24" s="11"/>
    </row>
    <row r="25" spans="1:10" x14ac:dyDescent="0.25">
      <c r="A25" s="11">
        <v>23</v>
      </c>
      <c r="B25" s="11" t="s">
        <v>121</v>
      </c>
      <c r="C25" s="12">
        <v>1</v>
      </c>
      <c r="D25" s="11" t="s">
        <v>74</v>
      </c>
      <c r="E25" s="6" t="s">
        <v>122</v>
      </c>
      <c r="F25" s="10"/>
      <c r="G25" s="12"/>
      <c r="H25" s="12">
        <f>(C25*F25)</f>
        <v>0</v>
      </c>
      <c r="I25" s="12">
        <f>(C25*G25)</f>
        <v>0</v>
      </c>
      <c r="J25" s="11"/>
    </row>
    <row r="26" spans="1:10" x14ac:dyDescent="0.25">
      <c r="A26" s="11"/>
      <c r="B26" s="11"/>
      <c r="C26" s="12"/>
      <c r="D26" s="11"/>
      <c r="E26" s="6"/>
      <c r="F26" s="10"/>
      <c r="G26" s="12"/>
      <c r="H26" s="12"/>
      <c r="I26" s="12"/>
      <c r="J26" s="11"/>
    </row>
    <row r="27" spans="1:10" x14ac:dyDescent="0.25">
      <c r="E27" s="1" t="s">
        <v>78</v>
      </c>
      <c r="H27" s="4">
        <f>SUM(H3:H25)</f>
        <v>0</v>
      </c>
      <c r="I27" s="4">
        <f>SUM(I3:I25)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08A6E-770B-4E27-91DA-5B4A4D7EDE13}">
  <dimension ref="A1:J37"/>
  <sheetViews>
    <sheetView workbookViewId="0">
      <selection activeCell="E9" sqref="E9"/>
    </sheetView>
  </sheetViews>
  <sheetFormatPr defaultRowHeight="15" x14ac:dyDescent="0.25"/>
  <cols>
    <col min="1" max="1" width="5.7109375" customWidth="1"/>
    <col min="2" max="2" width="21.7109375" customWidth="1"/>
    <col min="3" max="3" width="7.7109375" customWidth="1"/>
    <col min="4" max="4" width="4.7109375" customWidth="1"/>
    <col min="5" max="5" width="60.7109375" customWidth="1"/>
    <col min="6" max="7" width="11.7109375" customWidth="1"/>
    <col min="8" max="9" width="13.7109375" customWidth="1"/>
  </cols>
  <sheetData>
    <row r="1" spans="1:10" x14ac:dyDescent="0.25">
      <c r="A1" s="2" t="s">
        <v>0</v>
      </c>
      <c r="B1" s="2" t="s">
        <v>1</v>
      </c>
      <c r="C1" s="5" t="s">
        <v>2</v>
      </c>
      <c r="D1" s="2" t="s">
        <v>3</v>
      </c>
      <c r="E1" s="8" t="s">
        <v>4</v>
      </c>
      <c r="F1" s="9" t="s">
        <v>5</v>
      </c>
      <c r="G1" s="5" t="s">
        <v>6</v>
      </c>
      <c r="H1" s="5" t="s">
        <v>7</v>
      </c>
      <c r="I1" s="5" t="s">
        <v>8</v>
      </c>
      <c r="J1" s="11"/>
    </row>
    <row r="2" spans="1:10" x14ac:dyDescent="0.25">
      <c r="A2" s="11"/>
      <c r="B2" s="11"/>
      <c r="C2" s="12"/>
      <c r="D2" s="11"/>
      <c r="E2" s="7" t="s">
        <v>9</v>
      </c>
      <c r="F2" s="10"/>
      <c r="G2" s="12"/>
      <c r="H2" s="12"/>
      <c r="I2" s="12"/>
      <c r="J2" s="11"/>
    </row>
    <row r="3" spans="1:10" ht="105" x14ac:dyDescent="0.25">
      <c r="A3" s="11">
        <v>1</v>
      </c>
      <c r="B3" s="11" t="s">
        <v>10</v>
      </c>
      <c r="C3" s="12">
        <v>1</v>
      </c>
      <c r="D3" s="11" t="s">
        <v>11</v>
      </c>
      <c r="E3" s="6" t="s">
        <v>12</v>
      </c>
      <c r="F3" s="10"/>
      <c r="G3" s="12"/>
      <c r="H3" s="12">
        <f>(C3*F3)</f>
        <v>0</v>
      </c>
      <c r="I3" s="12">
        <f>(C3*G3)</f>
        <v>0</v>
      </c>
      <c r="J3" s="11"/>
    </row>
    <row r="4" spans="1:10" ht="60" x14ac:dyDescent="0.25">
      <c r="A4" s="11">
        <v>2</v>
      </c>
      <c r="B4" s="11" t="s">
        <v>13</v>
      </c>
      <c r="C4" s="12">
        <v>1</v>
      </c>
      <c r="D4" s="11" t="s">
        <v>11</v>
      </c>
      <c r="E4" s="6" t="s">
        <v>14</v>
      </c>
      <c r="F4" s="10"/>
      <c r="G4" s="12"/>
      <c r="H4" s="12">
        <f>(C4*F4)</f>
        <v>0</v>
      </c>
      <c r="I4" s="12">
        <f>(C4*G4)</f>
        <v>0</v>
      </c>
      <c r="J4" s="11"/>
    </row>
    <row r="5" spans="1:10" ht="30" x14ac:dyDescent="0.25">
      <c r="A5" s="11">
        <v>3</v>
      </c>
      <c r="B5" s="11" t="s">
        <v>15</v>
      </c>
      <c r="C5" s="12">
        <v>2</v>
      </c>
      <c r="D5" s="11" t="s">
        <v>11</v>
      </c>
      <c r="E5" s="6" t="s">
        <v>16</v>
      </c>
      <c r="F5" s="10"/>
      <c r="G5" s="12"/>
      <c r="H5" s="12">
        <f>(C5*F5)</f>
        <v>0</v>
      </c>
      <c r="I5" s="12">
        <f>(C5*G5)</f>
        <v>0</v>
      </c>
      <c r="J5" s="11"/>
    </row>
    <row r="6" spans="1:10" ht="30" x14ac:dyDescent="0.25">
      <c r="A6" s="11">
        <v>4</v>
      </c>
      <c r="B6" s="11" t="s">
        <v>17</v>
      </c>
      <c r="C6" s="12">
        <v>1</v>
      </c>
      <c r="D6" s="11" t="s">
        <v>11</v>
      </c>
      <c r="E6" s="6" t="s">
        <v>18</v>
      </c>
      <c r="F6" s="10"/>
      <c r="G6" s="12"/>
      <c r="H6" s="12">
        <f>(C6*F6)</f>
        <v>0</v>
      </c>
      <c r="I6" s="12">
        <f>(C6*G6)</f>
        <v>0</v>
      </c>
      <c r="J6" s="11"/>
    </row>
    <row r="7" spans="1:10" ht="60" x14ac:dyDescent="0.25">
      <c r="A7" s="11">
        <v>5</v>
      </c>
      <c r="B7" s="11" t="s">
        <v>19</v>
      </c>
      <c r="C7" s="12">
        <v>1</v>
      </c>
      <c r="D7" s="11" t="s">
        <v>20</v>
      </c>
      <c r="E7" s="6" t="s">
        <v>21</v>
      </c>
      <c r="F7" s="10"/>
      <c r="G7" s="12"/>
      <c r="H7" s="12">
        <f>(C7*F7)</f>
        <v>0</v>
      </c>
      <c r="I7" s="12">
        <f>(C7*G7)</f>
        <v>0</v>
      </c>
      <c r="J7" s="11"/>
    </row>
    <row r="8" spans="1:10" ht="45" x14ac:dyDescent="0.25">
      <c r="A8" s="11">
        <v>6</v>
      </c>
      <c r="B8" s="11" t="s">
        <v>22</v>
      </c>
      <c r="C8" s="12">
        <v>3</v>
      </c>
      <c r="D8" s="11" t="s">
        <v>11</v>
      </c>
      <c r="E8" s="6" t="s">
        <v>23</v>
      </c>
      <c r="F8" s="10"/>
      <c r="G8" s="12"/>
      <c r="H8" s="12">
        <f>(C8*F8)</f>
        <v>0</v>
      </c>
      <c r="I8" s="12">
        <f>(C8*G8)</f>
        <v>0</v>
      </c>
      <c r="J8" s="11"/>
    </row>
    <row r="9" spans="1:10" ht="60" x14ac:dyDescent="0.25">
      <c r="A9" s="11">
        <v>7</v>
      </c>
      <c r="B9" s="11" t="s">
        <v>24</v>
      </c>
      <c r="C9" s="12">
        <v>3</v>
      </c>
      <c r="D9" s="11" t="s">
        <v>11</v>
      </c>
      <c r="E9" s="6" t="s">
        <v>25</v>
      </c>
      <c r="F9" s="10"/>
      <c r="G9" s="12"/>
      <c r="H9" s="12">
        <f>(C9*F9)</f>
        <v>0</v>
      </c>
      <c r="I9" s="12">
        <f>(C9*G9)</f>
        <v>0</v>
      </c>
      <c r="J9" s="11"/>
    </row>
    <row r="10" spans="1:10" ht="75" x14ac:dyDescent="0.25">
      <c r="A10" s="11">
        <v>8</v>
      </c>
      <c r="B10" s="11" t="s">
        <v>26</v>
      </c>
      <c r="C10" s="12">
        <v>2</v>
      </c>
      <c r="D10" s="11" t="s">
        <v>11</v>
      </c>
      <c r="E10" s="6" t="s">
        <v>27</v>
      </c>
      <c r="F10" s="10"/>
      <c r="G10" s="12"/>
      <c r="H10" s="12">
        <f>(C10*F10)</f>
        <v>0</v>
      </c>
      <c r="I10" s="12">
        <f>(C10*G10)</f>
        <v>0</v>
      </c>
      <c r="J10" s="11"/>
    </row>
    <row r="11" spans="1:10" ht="75" x14ac:dyDescent="0.25">
      <c r="A11" s="11">
        <v>9</v>
      </c>
      <c r="B11" s="11" t="s">
        <v>28</v>
      </c>
      <c r="C11" s="12">
        <v>24</v>
      </c>
      <c r="D11" s="11" t="s">
        <v>29</v>
      </c>
      <c r="E11" s="6" t="s">
        <v>30</v>
      </c>
      <c r="F11" s="10"/>
      <c r="G11" s="12"/>
      <c r="H11" s="12">
        <f>(C11*F11)</f>
        <v>0</v>
      </c>
      <c r="I11" s="12">
        <f>(C11*G11)</f>
        <v>0</v>
      </c>
      <c r="J11" s="11"/>
    </row>
    <row r="12" spans="1:10" ht="30" x14ac:dyDescent="0.25">
      <c r="A12" s="11">
        <v>10</v>
      </c>
      <c r="B12" s="11" t="s">
        <v>31</v>
      </c>
      <c r="C12" s="12">
        <v>18</v>
      </c>
      <c r="D12" s="11" t="s">
        <v>29</v>
      </c>
      <c r="E12" s="6" t="s">
        <v>32</v>
      </c>
      <c r="F12" s="10"/>
      <c r="G12" s="12"/>
      <c r="H12" s="12">
        <f>(C12*F12)</f>
        <v>0</v>
      </c>
      <c r="I12" s="12">
        <f>(C12*G12)</f>
        <v>0</v>
      </c>
      <c r="J12" s="11"/>
    </row>
    <row r="13" spans="1:10" ht="30" x14ac:dyDescent="0.25">
      <c r="A13" s="11">
        <v>11</v>
      </c>
      <c r="B13" s="11" t="s">
        <v>33</v>
      </c>
      <c r="C13" s="12">
        <v>6</v>
      </c>
      <c r="D13" s="11" t="s">
        <v>29</v>
      </c>
      <c r="E13" s="6" t="s">
        <v>34</v>
      </c>
      <c r="F13" s="10"/>
      <c r="G13" s="12"/>
      <c r="H13" s="12">
        <f>(C13*F13)</f>
        <v>0</v>
      </c>
      <c r="I13" s="12">
        <f>(C13*G13)</f>
        <v>0</v>
      </c>
      <c r="J13" s="11"/>
    </row>
    <row r="14" spans="1:10" ht="60" x14ac:dyDescent="0.25">
      <c r="A14" s="11">
        <v>12</v>
      </c>
      <c r="B14" s="11" t="s">
        <v>35</v>
      </c>
      <c r="C14" s="12">
        <v>7</v>
      </c>
      <c r="D14" s="11" t="s">
        <v>11</v>
      </c>
      <c r="E14" s="6" t="s">
        <v>36</v>
      </c>
      <c r="F14" s="10"/>
      <c r="G14" s="12"/>
      <c r="H14" s="12">
        <f>(C14*F14)</f>
        <v>0</v>
      </c>
      <c r="I14" s="12">
        <f>(C14*G14)</f>
        <v>0</v>
      </c>
      <c r="J14" s="11"/>
    </row>
    <row r="15" spans="1:10" ht="45" x14ac:dyDescent="0.25">
      <c r="A15" s="11">
        <v>13</v>
      </c>
      <c r="B15" s="11" t="s">
        <v>37</v>
      </c>
      <c r="C15" s="12">
        <v>6</v>
      </c>
      <c r="D15" s="11" t="s">
        <v>11</v>
      </c>
      <c r="E15" s="6" t="s">
        <v>38</v>
      </c>
      <c r="F15" s="10"/>
      <c r="G15" s="12"/>
      <c r="H15" s="12">
        <f>(C15*F15)</f>
        <v>0</v>
      </c>
      <c r="I15" s="12">
        <f>(C15*G15)</f>
        <v>0</v>
      </c>
      <c r="J15" s="11"/>
    </row>
    <row r="16" spans="1:10" ht="30" x14ac:dyDescent="0.25">
      <c r="A16" s="11">
        <v>14</v>
      </c>
      <c r="B16" s="11" t="s">
        <v>39</v>
      </c>
      <c r="C16" s="12">
        <v>3</v>
      </c>
      <c r="D16" s="11" t="s">
        <v>11</v>
      </c>
      <c r="E16" s="6" t="s">
        <v>40</v>
      </c>
      <c r="F16" s="10"/>
      <c r="G16" s="12"/>
      <c r="H16" s="12">
        <f>(C16*F16)</f>
        <v>0</v>
      </c>
      <c r="I16" s="12">
        <f>(C16*G16)</f>
        <v>0</v>
      </c>
      <c r="J16" s="11"/>
    </row>
    <row r="17" spans="1:10" ht="90" x14ac:dyDescent="0.25">
      <c r="A17" s="11">
        <v>15</v>
      </c>
      <c r="B17" s="11" t="s">
        <v>41</v>
      </c>
      <c r="C17" s="12">
        <v>2</v>
      </c>
      <c r="D17" s="11" t="s">
        <v>11</v>
      </c>
      <c r="E17" s="6" t="s">
        <v>42</v>
      </c>
      <c r="F17" s="10"/>
      <c r="G17" s="12"/>
      <c r="H17" s="12">
        <f>(C17*F17)</f>
        <v>0</v>
      </c>
      <c r="I17" s="12">
        <f>(C17*G17)</f>
        <v>0</v>
      </c>
      <c r="J17" s="11"/>
    </row>
    <row r="18" spans="1:10" ht="45" x14ac:dyDescent="0.25">
      <c r="A18" s="11">
        <v>16</v>
      </c>
      <c r="B18" s="11" t="s">
        <v>43</v>
      </c>
      <c r="C18" s="12">
        <v>4</v>
      </c>
      <c r="D18" s="11" t="s">
        <v>11</v>
      </c>
      <c r="E18" s="6" t="s">
        <v>44</v>
      </c>
      <c r="F18" s="10"/>
      <c r="G18" s="12"/>
      <c r="H18" s="12">
        <f>(C18*F18)</f>
        <v>0</v>
      </c>
      <c r="I18" s="12">
        <f>(C18*G18)</f>
        <v>0</v>
      </c>
      <c r="J18" s="11"/>
    </row>
    <row r="19" spans="1:10" ht="45" x14ac:dyDescent="0.25">
      <c r="A19" s="11">
        <v>17</v>
      </c>
      <c r="B19" s="11" t="s">
        <v>45</v>
      </c>
      <c r="C19" s="12">
        <v>1</v>
      </c>
      <c r="D19" s="11" t="s">
        <v>11</v>
      </c>
      <c r="E19" s="6" t="s">
        <v>46</v>
      </c>
      <c r="F19" s="10"/>
      <c r="G19" s="12"/>
      <c r="H19" s="12">
        <f>(C19*F19)</f>
        <v>0</v>
      </c>
      <c r="I19" s="12">
        <f>(C19*G19)</f>
        <v>0</v>
      </c>
      <c r="J19" s="11"/>
    </row>
    <row r="20" spans="1:10" ht="45" x14ac:dyDescent="0.25">
      <c r="A20" s="11">
        <v>18</v>
      </c>
      <c r="B20" s="11" t="s">
        <v>47</v>
      </c>
      <c r="C20" s="12">
        <v>1</v>
      </c>
      <c r="D20" s="11" t="s">
        <v>11</v>
      </c>
      <c r="E20" s="6" t="s">
        <v>48</v>
      </c>
      <c r="F20" s="10"/>
      <c r="G20" s="12"/>
      <c r="H20" s="12">
        <f>(C20*F20)</f>
        <v>0</v>
      </c>
      <c r="I20" s="12">
        <f>(C20*G20)</f>
        <v>0</v>
      </c>
      <c r="J20" s="11"/>
    </row>
    <row r="21" spans="1:10" ht="45" x14ac:dyDescent="0.25">
      <c r="A21" s="11">
        <v>19</v>
      </c>
      <c r="B21" s="11" t="s">
        <v>49</v>
      </c>
      <c r="C21" s="12">
        <v>1</v>
      </c>
      <c r="D21" s="11" t="s">
        <v>11</v>
      </c>
      <c r="E21" s="6" t="s">
        <v>50</v>
      </c>
      <c r="F21" s="10"/>
      <c r="G21" s="12"/>
      <c r="H21" s="12">
        <f>(C21*F21)</f>
        <v>0</v>
      </c>
      <c r="I21" s="12">
        <f>(C21*G21)</f>
        <v>0</v>
      </c>
      <c r="J21" s="11"/>
    </row>
    <row r="22" spans="1:10" ht="30" x14ac:dyDescent="0.25">
      <c r="A22" s="11">
        <v>20</v>
      </c>
      <c r="B22" s="11" t="s">
        <v>51</v>
      </c>
      <c r="C22" s="12">
        <v>1</v>
      </c>
      <c r="D22" s="11" t="s">
        <v>11</v>
      </c>
      <c r="E22" s="6" t="s">
        <v>52</v>
      </c>
      <c r="F22" s="10"/>
      <c r="G22" s="12"/>
      <c r="H22" s="12">
        <f>(C22*F22)</f>
        <v>0</v>
      </c>
      <c r="I22" s="12">
        <f>(C22*G22)</f>
        <v>0</v>
      </c>
      <c r="J22" s="11"/>
    </row>
    <row r="23" spans="1:10" ht="30" x14ac:dyDescent="0.25">
      <c r="A23" s="11">
        <v>21</v>
      </c>
      <c r="B23" s="11" t="s">
        <v>53</v>
      </c>
      <c r="C23" s="12">
        <v>1</v>
      </c>
      <c r="D23" s="11" t="s">
        <v>11</v>
      </c>
      <c r="E23" s="6" t="s">
        <v>54</v>
      </c>
      <c r="F23" s="10"/>
      <c r="G23" s="12"/>
      <c r="H23" s="12">
        <f>(C23*F23)</f>
        <v>0</v>
      </c>
      <c r="I23" s="12">
        <f>(C23*G23)</f>
        <v>0</v>
      </c>
      <c r="J23" s="11"/>
    </row>
    <row r="24" spans="1:10" ht="45" x14ac:dyDescent="0.25">
      <c r="A24" s="11">
        <v>22</v>
      </c>
      <c r="B24" s="11" t="s">
        <v>55</v>
      </c>
      <c r="C24" s="12">
        <v>3</v>
      </c>
      <c r="D24" s="11" t="s">
        <v>11</v>
      </c>
      <c r="E24" s="6" t="s">
        <v>56</v>
      </c>
      <c r="F24" s="10"/>
      <c r="G24" s="12"/>
      <c r="H24" s="12">
        <f>(C24*F24)</f>
        <v>0</v>
      </c>
      <c r="I24" s="12">
        <f>(C24*G24)</f>
        <v>0</v>
      </c>
      <c r="J24" s="11"/>
    </row>
    <row r="25" spans="1:10" ht="45" x14ac:dyDescent="0.25">
      <c r="A25" s="11">
        <v>23</v>
      </c>
      <c r="B25" s="11" t="s">
        <v>57</v>
      </c>
      <c r="C25" s="12">
        <v>1</v>
      </c>
      <c r="D25" s="11" t="s">
        <v>11</v>
      </c>
      <c r="E25" s="6" t="s">
        <v>58</v>
      </c>
      <c r="F25" s="10"/>
      <c r="G25" s="12"/>
      <c r="H25" s="12">
        <f>(C25*F25)</f>
        <v>0</v>
      </c>
      <c r="I25" s="12">
        <f>(C25*G25)</f>
        <v>0</v>
      </c>
      <c r="J25" s="11"/>
    </row>
    <row r="26" spans="1:10" ht="45" x14ac:dyDescent="0.25">
      <c r="A26" s="11">
        <v>24</v>
      </c>
      <c r="B26" s="11" t="s">
        <v>59</v>
      </c>
      <c r="C26" s="12">
        <v>50</v>
      </c>
      <c r="D26" s="11" t="s">
        <v>11</v>
      </c>
      <c r="E26" s="6" t="s">
        <v>60</v>
      </c>
      <c r="F26" s="10"/>
      <c r="G26" s="12"/>
      <c r="H26" s="12">
        <f>(C26*F26)</f>
        <v>0</v>
      </c>
      <c r="I26" s="12">
        <f>(C26*G26)</f>
        <v>0</v>
      </c>
      <c r="J26" s="11"/>
    </row>
    <row r="27" spans="1:10" ht="30" x14ac:dyDescent="0.25">
      <c r="A27" s="11">
        <v>25</v>
      </c>
      <c r="B27" s="11" t="s">
        <v>61</v>
      </c>
      <c r="C27" s="12">
        <v>25</v>
      </c>
      <c r="D27" s="11" t="s">
        <v>11</v>
      </c>
      <c r="E27" s="6" t="s">
        <v>62</v>
      </c>
      <c r="F27" s="10"/>
      <c r="G27" s="12"/>
      <c r="H27" s="12">
        <f>(C27*F27)</f>
        <v>0</v>
      </c>
      <c r="I27" s="12">
        <f>(C27*G27)</f>
        <v>0</v>
      </c>
      <c r="J27" s="11"/>
    </row>
    <row r="28" spans="1:10" ht="75" x14ac:dyDescent="0.25">
      <c r="A28" s="11">
        <v>26</v>
      </c>
      <c r="B28" s="11" t="s">
        <v>63</v>
      </c>
      <c r="C28" s="12">
        <v>8</v>
      </c>
      <c r="D28" s="11" t="s">
        <v>11</v>
      </c>
      <c r="E28" s="6" t="s">
        <v>64</v>
      </c>
      <c r="F28" s="10"/>
      <c r="G28" s="12"/>
      <c r="H28" s="12">
        <f>(C28*F28)</f>
        <v>0</v>
      </c>
      <c r="I28" s="12">
        <f>(C28*G28)</f>
        <v>0</v>
      </c>
      <c r="J28" s="11"/>
    </row>
    <row r="29" spans="1:10" x14ac:dyDescent="0.25">
      <c r="A29" s="11">
        <v>27</v>
      </c>
      <c r="B29" s="11" t="s">
        <v>65</v>
      </c>
      <c r="C29" s="12">
        <v>9</v>
      </c>
      <c r="D29" s="11" t="s">
        <v>11</v>
      </c>
      <c r="E29" s="6" t="s">
        <v>66</v>
      </c>
      <c r="F29" s="10"/>
      <c r="G29" s="12"/>
      <c r="H29" s="12">
        <f>(C29*F29)</f>
        <v>0</v>
      </c>
      <c r="I29" s="12">
        <f>(C29*G29)</f>
        <v>0</v>
      </c>
      <c r="J29" s="11"/>
    </row>
    <row r="30" spans="1:10" ht="75" x14ac:dyDescent="0.25">
      <c r="A30" s="11">
        <v>28</v>
      </c>
      <c r="B30" s="11" t="s">
        <v>67</v>
      </c>
      <c r="C30" s="12">
        <v>24</v>
      </c>
      <c r="D30" s="11" t="s">
        <v>68</v>
      </c>
      <c r="E30" s="6" t="s">
        <v>69</v>
      </c>
      <c r="F30" s="10"/>
      <c r="G30" s="12"/>
      <c r="H30" s="12">
        <f>(C30*F30)</f>
        <v>0</v>
      </c>
      <c r="I30" s="12">
        <f>(C30*G30)</f>
        <v>0</v>
      </c>
      <c r="J30" s="11"/>
    </row>
    <row r="31" spans="1:10" ht="45" x14ac:dyDescent="0.25">
      <c r="A31" s="11">
        <v>29</v>
      </c>
      <c r="B31" s="11" t="s">
        <v>19</v>
      </c>
      <c r="C31" s="12">
        <v>1</v>
      </c>
      <c r="D31" s="11" t="s">
        <v>20</v>
      </c>
      <c r="E31" s="6" t="s">
        <v>70</v>
      </c>
      <c r="F31" s="10"/>
      <c r="G31" s="12"/>
      <c r="H31" s="12">
        <f>(C31*F31)</f>
        <v>0</v>
      </c>
      <c r="I31" s="12">
        <f>(C31*G31)</f>
        <v>0</v>
      </c>
      <c r="J31" s="11"/>
    </row>
    <row r="32" spans="1:10" ht="60" x14ac:dyDescent="0.25">
      <c r="A32" s="11">
        <v>30</v>
      </c>
      <c r="B32" s="11" t="s">
        <v>19</v>
      </c>
      <c r="C32" s="12">
        <v>2</v>
      </c>
      <c r="D32" s="11" t="s">
        <v>11</v>
      </c>
      <c r="E32" s="6" t="s">
        <v>71</v>
      </c>
      <c r="F32" s="10"/>
      <c r="G32" s="12"/>
      <c r="H32" s="12">
        <f>(C32*F32)</f>
        <v>0</v>
      </c>
      <c r="I32" s="12">
        <f>(C32*G32)</f>
        <v>0</v>
      </c>
      <c r="J32" s="11"/>
    </row>
    <row r="33" spans="1:10" ht="60" x14ac:dyDescent="0.25">
      <c r="A33" s="11">
        <v>31</v>
      </c>
      <c r="B33" s="11" t="s">
        <v>19</v>
      </c>
      <c r="C33" s="12">
        <v>2</v>
      </c>
      <c r="D33" s="11" t="s">
        <v>11</v>
      </c>
      <c r="E33" s="6" t="s">
        <v>72</v>
      </c>
      <c r="F33" s="10"/>
      <c r="G33" s="12"/>
      <c r="H33" s="12">
        <f>(C33*F33)</f>
        <v>0</v>
      </c>
      <c r="I33" s="12">
        <f>(C33*G33)</f>
        <v>0</v>
      </c>
      <c r="J33" s="11"/>
    </row>
    <row r="34" spans="1:10" ht="30" x14ac:dyDescent="0.25">
      <c r="A34" s="11">
        <v>32</v>
      </c>
      <c r="B34" s="11" t="s">
        <v>73</v>
      </c>
      <c r="C34" s="12">
        <v>2</v>
      </c>
      <c r="D34" s="11" t="s">
        <v>74</v>
      </c>
      <c r="E34" s="6" t="s">
        <v>75</v>
      </c>
      <c r="F34" s="10"/>
      <c r="G34" s="12"/>
      <c r="H34" s="12">
        <f>(C34*F34)</f>
        <v>0</v>
      </c>
      <c r="I34" s="12">
        <f>(C34*G34)</f>
        <v>0</v>
      </c>
      <c r="J34" s="11"/>
    </row>
    <row r="35" spans="1:10" x14ac:dyDescent="0.25">
      <c r="A35" s="11">
        <v>33</v>
      </c>
      <c r="B35" s="11" t="s">
        <v>76</v>
      </c>
      <c r="C35" s="12">
        <v>1</v>
      </c>
      <c r="D35" s="11" t="s">
        <v>74</v>
      </c>
      <c r="E35" s="6" t="s">
        <v>77</v>
      </c>
      <c r="F35" s="10"/>
      <c r="G35" s="12"/>
      <c r="H35" s="12">
        <f>(C35*F35)</f>
        <v>0</v>
      </c>
      <c r="I35" s="12">
        <f>(C35*G35)</f>
        <v>0</v>
      </c>
      <c r="J35" s="11"/>
    </row>
    <row r="36" spans="1:10" x14ac:dyDescent="0.25">
      <c r="A36" s="11"/>
      <c r="B36" s="11"/>
      <c r="C36" s="12"/>
      <c r="D36" s="11"/>
      <c r="E36" s="6"/>
      <c r="F36" s="10"/>
      <c r="G36" s="12"/>
      <c r="H36" s="12"/>
      <c r="I36" s="12"/>
      <c r="J36" s="11"/>
    </row>
    <row r="37" spans="1:10" x14ac:dyDescent="0.25">
      <c r="E37" s="1" t="s">
        <v>78</v>
      </c>
      <c r="H37" s="4">
        <f>SUM(H3:H35)</f>
        <v>0</v>
      </c>
      <c r="I37" s="4">
        <f>SUM(I3:I35)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Összesen</vt:lpstr>
      <vt:lpstr>Központi hűtés</vt:lpstr>
      <vt:lpstr>Frisslevegős-hővisszanyerős sze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</dc:creator>
  <cp:lastModifiedBy>LB</cp:lastModifiedBy>
  <dcterms:created xsi:type="dcterms:W3CDTF">2021-03-14T11:00:07Z</dcterms:created>
  <dcterms:modified xsi:type="dcterms:W3CDTF">2021-03-14T11:01:30Z</dcterms:modified>
</cp:coreProperties>
</file>